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Shoaib's data\DRC Sudan\D\DRC - Sudan\01. Procurements\2022\ITB\ITB-SDN-KRT-22-009 IGA_Cheese Material_NRT_CD\"/>
    </mc:Choice>
  </mc:AlternateContent>
  <bookViews>
    <workbookView xWindow="-110" yWindow="-110" windowWidth="19430" windowHeight="10430"/>
  </bookViews>
  <sheets>
    <sheet name="Annex A.1 Bid Form (Technical) " sheetId="1" r:id="rId1"/>
    <sheet name="Annex A.2  Bid Form (Financial)" sheetId="2" r:id="rId2"/>
  </sheets>
  <definedNames>
    <definedName name="_xlnm._FilterDatabase" localSheetId="0" hidden="1">'Annex A.1 Bid Form (Technical) '!$A$3:$L$15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4" i="2" l="1"/>
  <c r="D15" i="2"/>
  <c r="D3" i="2"/>
  <c r="C5" i="2"/>
  <c r="D5" i="2"/>
  <c r="C6" i="2"/>
  <c r="D6" i="2"/>
  <c r="C7" i="2"/>
  <c r="D7" i="2"/>
  <c r="C8" i="2"/>
  <c r="D8" i="2"/>
  <c r="C9" i="2"/>
  <c r="D9" i="2"/>
  <c r="C10" i="2"/>
  <c r="D10" i="2"/>
  <c r="C11" i="2"/>
  <c r="D11" i="2"/>
  <c r="C12" i="2"/>
  <c r="D12" i="2"/>
  <c r="C13" i="2"/>
  <c r="D13" i="2"/>
  <c r="D4" i="2"/>
  <c r="B7" i="2" l="1"/>
  <c r="E7" i="2"/>
  <c r="F7" i="2"/>
  <c r="G7" i="2"/>
  <c r="B8" i="2"/>
  <c r="E8" i="2"/>
  <c r="F8" i="2"/>
  <c r="G8" i="2"/>
  <c r="B9" i="2"/>
  <c r="E9" i="2"/>
  <c r="F9" i="2"/>
  <c r="G9" i="2"/>
  <c r="B10" i="2"/>
  <c r="E10" i="2"/>
  <c r="F10" i="2"/>
  <c r="G10" i="2"/>
  <c r="B11" i="2"/>
  <c r="E11" i="2"/>
  <c r="F11" i="2"/>
  <c r="G11" i="2"/>
  <c r="B12" i="2"/>
  <c r="E12" i="2"/>
  <c r="F12" i="2"/>
  <c r="G12" i="2"/>
  <c r="B13" i="2"/>
  <c r="E13" i="2"/>
  <c r="F13" i="2"/>
  <c r="G13" i="2"/>
  <c r="B14" i="2"/>
  <c r="C14" i="2"/>
  <c r="E14" i="2"/>
  <c r="F14" i="2"/>
  <c r="G14" i="2"/>
  <c r="B15" i="2"/>
  <c r="C15" i="2"/>
  <c r="E15" i="2"/>
  <c r="F15" i="2"/>
  <c r="G15" i="2"/>
  <c r="A5" i="2"/>
  <c r="A6" i="2"/>
  <c r="A7" i="2"/>
  <c r="A8" i="2"/>
  <c r="A9" i="2"/>
  <c r="A10" i="2"/>
  <c r="A11" i="2"/>
  <c r="A12" i="2"/>
  <c r="A13" i="2"/>
  <c r="A14" i="2"/>
  <c r="A15" i="2"/>
  <c r="G4" i="2" l="1"/>
  <c r="G5" i="2"/>
  <c r="G6" i="2"/>
  <c r="C1" i="2" l="1"/>
  <c r="A23" i="2"/>
  <c r="E5" i="2" l="1"/>
  <c r="F5" i="2"/>
  <c r="E6" i="2"/>
  <c r="F6" i="2"/>
  <c r="F4" i="2"/>
  <c r="E4" i="2"/>
  <c r="B4" i="2" l="1"/>
  <c r="B5" i="2"/>
  <c r="B6" i="2"/>
  <c r="C4" i="2" l="1"/>
  <c r="A4" i="2"/>
  <c r="J16" i="2"/>
  <c r="J18" i="2" s="1"/>
  <c r="C21" i="2"/>
  <c r="C20" i="2"/>
</calcChain>
</file>

<file path=xl/sharedStrings.xml><?xml version="1.0" encoding="utf-8"?>
<sst xmlns="http://schemas.openxmlformats.org/spreadsheetml/2006/main" count="130" uniqueCount="89">
  <si>
    <t>DRC to complete</t>
  </si>
  <si>
    <t>Bidder to complete</t>
  </si>
  <si>
    <t>#</t>
  </si>
  <si>
    <t>Item/Milestone Required</t>
  </si>
  <si>
    <t>Specification</t>
  </si>
  <si>
    <t>Quantity offered</t>
  </si>
  <si>
    <t>Delivery time offered (days after PO signature):</t>
  </si>
  <si>
    <t>Delivery Terms required (Add Incoterm if necessary):</t>
  </si>
  <si>
    <t>Delivery Terms offered (must include incoterm):</t>
  </si>
  <si>
    <t>Delivery Destination required:</t>
  </si>
  <si>
    <t>Delivery Destination offered:</t>
  </si>
  <si>
    <t>Minimum bid validity period required:</t>
  </si>
  <si>
    <t>Company Name:</t>
  </si>
  <si>
    <t>Contact Person:</t>
  </si>
  <si>
    <t>Address:</t>
  </si>
  <si>
    <t>Phone number:</t>
  </si>
  <si>
    <t>Email Address:</t>
  </si>
  <si>
    <t xml:space="preserve">Date: </t>
  </si>
  <si>
    <t>Signed by a duly authorized company representative:</t>
  </si>
  <si>
    <t>Title:</t>
  </si>
  <si>
    <t>Print Name:</t>
  </si>
  <si>
    <t xml:space="preserve">Stamp of company </t>
  </si>
  <si>
    <t>Unit Price</t>
  </si>
  <si>
    <t xml:space="preserve">Total Price </t>
  </si>
  <si>
    <t>Sub-total</t>
  </si>
  <si>
    <t>Any other costs (please specify)</t>
  </si>
  <si>
    <t>Currency of Tender:</t>
  </si>
  <si>
    <t>Currency of Bid:</t>
  </si>
  <si>
    <t>Date:</t>
  </si>
  <si>
    <t xml:space="preserve">Estimated Quantity </t>
  </si>
  <si>
    <t>INCOTERMS 2020, DDP</t>
  </si>
  <si>
    <t>country of Origin</t>
  </si>
  <si>
    <t>Delivery time required (days after contract signature):</t>
  </si>
  <si>
    <t>three (3)</t>
  </si>
  <si>
    <t>Delivery Site</t>
  </si>
  <si>
    <t>Unit</t>
  </si>
  <si>
    <t>Kg</t>
  </si>
  <si>
    <t xml:space="preserve">Annex A.1 Bid Form (Technical) </t>
  </si>
  <si>
    <t>Annex A.2  Bid Form (Financial)</t>
  </si>
  <si>
    <t xml:space="preserve">Item/Milestone offered </t>
  </si>
  <si>
    <t>90 days after closing of ITB</t>
  </si>
  <si>
    <t>Total cost (including packing and delivery loading and unloading)</t>
  </si>
  <si>
    <t>Bid validity period offered:</t>
  </si>
  <si>
    <t>Stainless cooking pot with lid
Type: Aluminum cooking pot with Lid
Size: 8 Litres</t>
  </si>
  <si>
    <t>Curd/kitchen knife
Type: stainless steel, with wooden handle
Size: 8"</t>
  </si>
  <si>
    <t>Cheese cloth 2 meter</t>
  </si>
  <si>
    <t>Gloves</t>
  </si>
  <si>
    <t>Cheese Pots</t>
  </si>
  <si>
    <t>Stainless steel pot (cheese pot) 
16 lt capacity</t>
  </si>
  <si>
    <t>NRT</t>
  </si>
  <si>
    <t>Cooking Pots</t>
  </si>
  <si>
    <t>Curd/kitchen knife</t>
  </si>
  <si>
    <t>Cheese molds</t>
  </si>
  <si>
    <t>Plastic, 
2 kgs capacity</t>
  </si>
  <si>
    <t>2 meter</t>
  </si>
  <si>
    <t>1,000 tablets per pack</t>
  </si>
  <si>
    <t>100 gr per person</t>
  </si>
  <si>
    <t>Rennet</t>
  </si>
  <si>
    <t>Salt</t>
  </si>
  <si>
    <t>Wooden table</t>
  </si>
  <si>
    <t>Table 1x1x0.5 m 
(1 meter width and 0,5 meter hight)</t>
  </si>
  <si>
    <t>Thermometer</t>
  </si>
  <si>
    <t>For food preparation</t>
  </si>
  <si>
    <t>antibacterial, 
liquid, 
250ml</t>
  </si>
  <si>
    <t>Soap</t>
  </si>
  <si>
    <t>PCs</t>
  </si>
  <si>
    <t>Set</t>
  </si>
  <si>
    <t>Pack</t>
  </si>
  <si>
    <t>Bottle</t>
  </si>
  <si>
    <t xml:space="preserve">Colander </t>
  </si>
  <si>
    <t>Big size</t>
  </si>
  <si>
    <t>Nertiti DRC Sudan, warehouse</t>
  </si>
  <si>
    <t>المواد و الوصف</t>
  </si>
  <si>
    <t>حلة نيكل كبيرة ذات غطاء محكم سعة 16 لتر</t>
  </si>
  <si>
    <t xml:space="preserve">حلة نيكل متوسطة ذات غطاء محكم 8 لتر </t>
  </si>
  <si>
    <r>
      <t>سكين طويلة مستوية لتقطيع الجبن</t>
    </r>
    <r>
      <rPr>
        <sz val="12"/>
        <color theme="1"/>
        <rFont val="Times New Roman"/>
        <family val="1"/>
      </rPr>
      <t xml:space="preserve">            </t>
    </r>
  </si>
  <si>
    <r>
      <t>مصفة كبيرة</t>
    </r>
    <r>
      <rPr>
        <b/>
        <sz val="12"/>
        <color theme="1"/>
        <rFont val="Arial"/>
        <family val="2"/>
      </rPr>
      <t xml:space="preserve">   </t>
    </r>
  </si>
  <si>
    <t>قوالب الجبنة ( بلاستيك سعة 2 كيلو</t>
  </si>
  <si>
    <t>قماش جبني لتصفية جبنة 2مترلكل شخص(300 قطعة لكل قطعة 2 متر)</t>
  </si>
  <si>
    <t xml:space="preserve">جونتات( 300 جوز) </t>
  </si>
  <si>
    <t xml:space="preserve">انزيم الرنين( علبة بها 1000حبة </t>
  </si>
  <si>
    <t xml:space="preserve">ملح الطعام (300عبؤة لكل عبؤة 100جرام </t>
  </si>
  <si>
    <r>
      <t>تربيزة خشب  عرضها متر وطولها نصف متر( 50 سنتمتر</t>
    </r>
    <r>
      <rPr>
        <sz val="12"/>
        <color theme="1"/>
        <rFont val="Calibri"/>
        <family val="2"/>
      </rPr>
      <t>× 1متر</t>
    </r>
  </si>
  <si>
    <t>جهاز قياس درجة الحرارة(ثرمومتر لقياس درجة حرارة الاطعمة خاص بالجبنة</t>
  </si>
  <si>
    <t xml:space="preserve"> صابون ديتول سائل عبؤة 250مل                                      </t>
  </si>
  <si>
    <r>
      <rPr>
        <b/>
        <sz val="12"/>
        <color rgb="FFFF0000"/>
        <rFont val="Calibri"/>
        <family val="2"/>
        <scheme val="minor"/>
      </rPr>
      <t xml:space="preserve">ITB </t>
    </r>
    <r>
      <rPr>
        <b/>
        <sz val="12"/>
        <color theme="1"/>
        <rFont val="Calibri"/>
        <family val="2"/>
        <scheme val="minor"/>
      </rPr>
      <t>reference number: RFP-SDN-KRT-2022-009 Materials for Cheese Making Training and start-up.</t>
    </r>
  </si>
  <si>
    <t xml:space="preserve">Additional comments to bidders:
• Samples are a mandatory requirement part for this bid. Any bid without samples will be rejected. The submitted samples of non-awarded bidders may be returned to the bidder at its own cost after the award is completed. The samples of the selected bidder will remain with DRC as part of the bid, Selected quality of samples should be maintained throughout the entire duration of the contract.
Samples submitted should each be clearly marked with the same item number that is used on the DRC Bid Form (Annex A).
Sample packaging shall be clearly marked ‘Samples’ with the ITB number and the Bidder’s name etc. Samples shall be received at the same place as the ‘hard copies’ of the Bid.
</t>
  </si>
  <si>
    <t xml:space="preserve">Medium </t>
  </si>
  <si>
    <t>SDG/USD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</si>
</sst>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_-;\-* #,##0_-;_-* &quot;-&quot;_-;_-@_-"/>
  </numFmts>
  <fonts count="19" x14ac:knownFonts="1">
    <font>
      <sz val="11"/>
      <color theme="1"/>
      <name val="Calibri"/>
      <family val="2"/>
      <scheme val="minor"/>
    </font>
    <font>
      <sz val="12"/>
      <color theme="1"/>
      <name val="Calibri"/>
      <family val="2"/>
      <scheme val="minor"/>
    </font>
    <font>
      <b/>
      <sz val="12"/>
      <color theme="1"/>
      <name val="Calibri"/>
      <family val="2"/>
      <scheme val="minor"/>
    </font>
    <font>
      <b/>
      <sz val="12"/>
      <color rgb="FFFF0000"/>
      <name val="Calibri"/>
      <family val="2"/>
      <scheme val="minor"/>
    </font>
    <font>
      <sz val="10"/>
      <color theme="1"/>
      <name val="Calibri"/>
      <family val="2"/>
      <scheme val="minor"/>
    </font>
    <font>
      <b/>
      <i/>
      <sz val="12"/>
      <color theme="1"/>
      <name val="Calibri"/>
      <family val="2"/>
    </font>
    <font>
      <b/>
      <sz val="12"/>
      <color theme="1"/>
      <name val="Calibri"/>
      <family val="2"/>
    </font>
    <font>
      <sz val="12"/>
      <color theme="1"/>
      <name val="Calibri"/>
      <family val="2"/>
    </font>
    <font>
      <b/>
      <sz val="10"/>
      <color theme="1"/>
      <name val="Calibri"/>
      <family val="2"/>
      <scheme val="minor"/>
    </font>
    <font>
      <b/>
      <sz val="10"/>
      <color rgb="FFFF0000"/>
      <name val="Calibri"/>
      <family val="2"/>
      <scheme val="minor"/>
    </font>
    <font>
      <b/>
      <i/>
      <sz val="10"/>
      <color theme="1"/>
      <name val="Calibri"/>
      <family val="2"/>
    </font>
    <font>
      <b/>
      <sz val="10"/>
      <color theme="1"/>
      <name val="Calibri"/>
      <family val="2"/>
    </font>
    <font>
      <sz val="10"/>
      <color theme="1"/>
      <name val="Calibri"/>
      <family val="2"/>
    </font>
    <font>
      <b/>
      <sz val="10"/>
      <name val="Calibri"/>
      <family val="2"/>
      <scheme val="minor"/>
    </font>
    <font>
      <sz val="11"/>
      <color theme="1"/>
      <name val="Calibri"/>
      <family val="2"/>
      <scheme val="minor"/>
    </font>
    <font>
      <sz val="8"/>
      <color theme="1"/>
      <name val="Calibri"/>
      <family val="2"/>
      <scheme val="minor"/>
    </font>
    <font>
      <b/>
      <sz val="11"/>
      <color theme="1"/>
      <name val="Calibri"/>
      <family val="2"/>
    </font>
    <font>
      <sz val="12"/>
      <color theme="1"/>
      <name val="Times New Roman"/>
      <family val="1"/>
    </font>
    <font>
      <b/>
      <sz val="12"/>
      <color theme="1"/>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35">
    <border>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indexed="64"/>
      </right>
      <top style="thin">
        <color auto="1"/>
      </top>
      <bottom style="thin">
        <color auto="1"/>
      </bottom>
      <diagonal/>
    </border>
    <border>
      <left/>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thin">
        <color auto="1"/>
      </top>
      <bottom style="medium">
        <color indexed="64"/>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medium">
        <color indexed="64"/>
      </right>
      <top/>
      <bottom style="thin">
        <color auto="1"/>
      </bottom>
      <diagonal/>
    </border>
    <border>
      <left/>
      <right style="medium">
        <color indexed="64"/>
      </right>
      <top style="thin">
        <color auto="1"/>
      </top>
      <bottom/>
      <diagonal/>
    </border>
    <border>
      <left style="medium">
        <color indexed="64"/>
      </left>
      <right/>
      <top style="thin">
        <color auto="1"/>
      </top>
      <bottom style="medium">
        <color indexed="64"/>
      </bottom>
      <diagonal/>
    </border>
  </borders>
  <cellStyleXfs count="2">
    <xf numFmtId="0" fontId="0" fillId="0" borderId="0"/>
    <xf numFmtId="164" fontId="14" fillId="0" borderId="0" applyFont="0" applyFill="0" applyBorder="0" applyAlignment="0" applyProtection="0"/>
  </cellStyleXfs>
  <cellXfs count="114">
    <xf numFmtId="0" fontId="0" fillId="0" borderId="0" xfId="0"/>
    <xf numFmtId="0" fontId="1" fillId="2" borderId="0" xfId="0" applyFont="1" applyFill="1"/>
    <xf numFmtId="0" fontId="1" fillId="3" borderId="0" xfId="0" applyFont="1" applyFill="1"/>
    <xf numFmtId="0" fontId="4" fillId="0" borderId="0" xfId="0" applyFont="1"/>
    <xf numFmtId="0" fontId="5" fillId="4" borderId="7"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vertical="center" wrapText="1"/>
    </xf>
    <xf numFmtId="0" fontId="6" fillId="2" borderId="11" xfId="0" applyFont="1" applyFill="1" applyBorder="1" applyAlignment="1">
      <alignment vertical="center" wrapText="1"/>
    </xf>
    <xf numFmtId="0" fontId="7" fillId="0" borderId="16" xfId="0" applyFont="1" applyBorder="1" applyAlignment="1">
      <alignment horizontal="left" vertical="center" wrapText="1"/>
    </xf>
    <xf numFmtId="0" fontId="6" fillId="2" borderId="12" xfId="0" applyFont="1" applyFill="1" applyBorder="1" applyAlignment="1">
      <alignment vertical="center" wrapText="1"/>
    </xf>
    <xf numFmtId="0" fontId="7" fillId="0" borderId="17" xfId="0" applyFont="1" applyBorder="1" applyAlignment="1">
      <alignment vertical="center" wrapText="1"/>
    </xf>
    <xf numFmtId="0" fontId="6" fillId="2" borderId="19" xfId="0" applyFont="1" applyFill="1" applyBorder="1" applyAlignment="1">
      <alignment vertical="center" wrapText="1"/>
    </xf>
    <xf numFmtId="0" fontId="4" fillId="2" borderId="0" xfId="0" applyFont="1" applyFill="1"/>
    <xf numFmtId="0" fontId="4" fillId="3" borderId="0" xfId="0" applyFont="1" applyFill="1"/>
    <xf numFmtId="0" fontId="11" fillId="2" borderId="11"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2" fillId="0" borderId="12" xfId="0" applyFont="1" applyBorder="1" applyAlignment="1">
      <alignment horizontal="right" vertical="center" wrapText="1"/>
    </xf>
    <xf numFmtId="2" fontId="12" fillId="0" borderId="13" xfId="0" applyNumberFormat="1" applyFont="1" applyBorder="1" applyAlignment="1">
      <alignment horizontal="right" vertical="center" wrapText="1"/>
    </xf>
    <xf numFmtId="0" fontId="8" fillId="2" borderId="30" xfId="0" applyFont="1" applyFill="1" applyBorder="1" applyAlignment="1">
      <alignment horizontal="right"/>
    </xf>
    <xf numFmtId="0" fontId="8" fillId="2" borderId="12" xfId="0" applyFont="1" applyFill="1" applyBorder="1" applyAlignment="1">
      <alignment horizontal="right" wrapText="1"/>
    </xf>
    <xf numFmtId="0" fontId="8" fillId="2" borderId="31" xfId="0" applyFont="1" applyFill="1" applyBorder="1" applyAlignment="1">
      <alignment horizontal="right"/>
    </xf>
    <xf numFmtId="0" fontId="11" fillId="2" borderId="14" xfId="0" applyFont="1" applyFill="1" applyBorder="1" applyAlignment="1">
      <alignment vertical="center" wrapText="1"/>
    </xf>
    <xf numFmtId="0" fontId="4" fillId="0" borderId="0" xfId="0" applyFont="1" applyFill="1"/>
    <xf numFmtId="0" fontId="11" fillId="0" borderId="12" xfId="0" applyFont="1" applyFill="1" applyBorder="1" applyAlignment="1">
      <alignment horizontal="center" vertical="center" wrapText="1"/>
    </xf>
    <xf numFmtId="0" fontId="7" fillId="2" borderId="13" xfId="0" applyFont="1" applyFill="1" applyBorder="1" applyAlignment="1">
      <alignment vertical="center" wrapText="1"/>
    </xf>
    <xf numFmtId="0" fontId="15" fillId="0" borderId="12" xfId="0" applyFont="1" applyFill="1" applyBorder="1" applyAlignment="1">
      <alignment horizontal="left" vertical="center" wrapText="1"/>
    </xf>
    <xf numFmtId="0" fontId="6" fillId="2" borderId="16" xfId="0" applyFont="1" applyFill="1" applyBorder="1" applyAlignment="1">
      <alignment horizontal="center" vertical="center" wrapText="1"/>
    </xf>
    <xf numFmtId="0" fontId="4" fillId="0" borderId="0" xfId="0" applyFont="1" applyBorder="1"/>
    <xf numFmtId="0" fontId="15" fillId="0" borderId="0" xfId="0" applyFont="1" applyFill="1" applyBorder="1" applyAlignment="1">
      <alignment horizontal="left" vertical="center" wrapText="1"/>
    </xf>
    <xf numFmtId="0" fontId="15" fillId="0" borderId="11" xfId="0" applyFont="1" applyFill="1" applyBorder="1" applyAlignment="1">
      <alignment horizontal="left" vertical="center" wrapText="1"/>
    </xf>
    <xf numFmtId="0" fontId="15" fillId="0" borderId="13" xfId="0" applyFont="1" applyFill="1" applyBorder="1" applyAlignment="1">
      <alignment horizontal="left" vertical="center" wrapText="1"/>
    </xf>
    <xf numFmtId="2" fontId="4" fillId="2" borderId="32" xfId="0" applyNumberFormat="1" applyFont="1" applyFill="1" applyBorder="1"/>
    <xf numFmtId="2" fontId="4" fillId="2" borderId="17" xfId="0" applyNumberFormat="1" applyFont="1" applyFill="1" applyBorder="1"/>
    <xf numFmtId="2" fontId="4" fillId="2" borderId="33" xfId="0" applyNumberFormat="1" applyFont="1" applyFill="1" applyBorder="1"/>
    <xf numFmtId="0" fontId="11" fillId="0" borderId="11" xfId="0" applyFont="1" applyBorder="1" applyAlignment="1">
      <alignment horizontal="center" vertical="center" wrapText="1"/>
    </xf>
    <xf numFmtId="0" fontId="11" fillId="0" borderId="12" xfId="0" applyFont="1" applyBorder="1" applyAlignment="1">
      <alignment horizontal="left" vertical="center" wrapText="1"/>
    </xf>
    <xf numFmtId="0" fontId="16" fillId="0" borderId="12" xfId="1" applyNumberFormat="1" applyFont="1" applyFill="1" applyBorder="1" applyAlignment="1">
      <alignment horizontal="right"/>
    </xf>
    <xf numFmtId="164" fontId="16" fillId="0" borderId="12" xfId="1" applyFont="1" applyFill="1" applyBorder="1" applyAlignment="1">
      <alignment horizontal="right"/>
    </xf>
    <xf numFmtId="0" fontId="11" fillId="2" borderId="34" xfId="0" applyFont="1" applyFill="1" applyBorder="1" applyAlignment="1">
      <alignment vertical="center" wrapText="1"/>
    </xf>
    <xf numFmtId="0" fontId="8" fillId="0" borderId="3" xfId="0" applyFont="1" applyBorder="1" applyAlignment="1">
      <alignment horizontal="center" vertical="center" wrapText="1"/>
    </xf>
    <xf numFmtId="0" fontId="7" fillId="0" borderId="12" xfId="0" applyFont="1" applyBorder="1" applyAlignment="1">
      <alignment horizontal="left" vertical="center" wrapText="1"/>
    </xf>
    <xf numFmtId="0" fontId="2" fillId="3" borderId="1" xfId="0" applyFont="1" applyFill="1" applyBorder="1" applyAlignment="1">
      <alignment horizontal="center" vertical="center" wrapText="1"/>
    </xf>
    <xf numFmtId="0" fontId="6" fillId="2" borderId="11" xfId="0" applyFont="1" applyFill="1" applyBorder="1" applyAlignment="1">
      <alignment vertical="center" wrapText="1"/>
    </xf>
    <xf numFmtId="0" fontId="6" fillId="2" borderId="12" xfId="0" applyFont="1" applyFill="1" applyBorder="1" applyAlignment="1">
      <alignment vertical="center" wrapText="1"/>
    </xf>
    <xf numFmtId="0" fontId="7" fillId="0" borderId="16"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7" xfId="0" applyFont="1" applyBorder="1" applyAlignment="1">
      <alignment horizontal="center" vertical="center" wrapText="1"/>
    </xf>
    <xf numFmtId="0" fontId="5" fillId="4" borderId="7"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6" fillId="2" borderId="14" xfId="0" applyFont="1" applyFill="1" applyBorder="1" applyAlignment="1">
      <alignment horizontal="left" vertical="center" wrapText="1"/>
    </xf>
    <xf numFmtId="0" fontId="6" fillId="2" borderId="15" xfId="0" applyFont="1" applyFill="1" applyBorder="1" applyAlignment="1">
      <alignment horizontal="left" vertical="center" wrapText="1"/>
    </xf>
    <xf numFmtId="0" fontId="6" fillId="2" borderId="19" xfId="0" applyFont="1" applyFill="1" applyBorder="1" applyAlignment="1">
      <alignment vertical="center" wrapText="1"/>
    </xf>
    <xf numFmtId="0" fontId="6" fillId="2" borderId="20" xfId="0" applyFont="1" applyFill="1" applyBorder="1" applyAlignment="1">
      <alignment vertical="center" wrapText="1"/>
    </xf>
    <xf numFmtId="0" fontId="7" fillId="0" borderId="21"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22" xfId="0" applyFont="1" applyBorder="1" applyAlignment="1">
      <alignment horizontal="center" vertical="center" wrapText="1"/>
    </xf>
    <xf numFmtId="0" fontId="6" fillId="3" borderId="23" xfId="0" applyFont="1" applyFill="1" applyBorder="1" applyAlignment="1">
      <alignment horizontal="left" vertical="top" wrapText="1"/>
    </xf>
    <xf numFmtId="0" fontId="6" fillId="3" borderId="24" xfId="0" applyFont="1" applyFill="1" applyBorder="1" applyAlignment="1">
      <alignment horizontal="left" vertical="top" wrapText="1"/>
    </xf>
    <xf numFmtId="0" fontId="6" fillId="3" borderId="25" xfId="0" applyFont="1" applyFill="1" applyBorder="1" applyAlignment="1">
      <alignment horizontal="left" vertical="top" wrapText="1"/>
    </xf>
    <xf numFmtId="0" fontId="6" fillId="3" borderId="26" xfId="0" applyFont="1" applyFill="1" applyBorder="1" applyAlignment="1">
      <alignment horizontal="left" vertical="top" wrapText="1"/>
    </xf>
    <xf numFmtId="0" fontId="6" fillId="3" borderId="0" xfId="0" applyFont="1" applyFill="1" applyAlignment="1">
      <alignment horizontal="left" vertical="top" wrapText="1"/>
    </xf>
    <xf numFmtId="0" fontId="6" fillId="3" borderId="27" xfId="0" applyFont="1" applyFill="1" applyBorder="1" applyAlignment="1">
      <alignment horizontal="left" vertical="top" wrapText="1"/>
    </xf>
    <xf numFmtId="0" fontId="6" fillId="3" borderId="28" xfId="0" applyFont="1" applyFill="1" applyBorder="1" applyAlignment="1">
      <alignment horizontal="left" vertical="top" wrapText="1"/>
    </xf>
    <xf numFmtId="0" fontId="6" fillId="3" borderId="1" xfId="0" applyFont="1" applyFill="1" applyBorder="1" applyAlignment="1">
      <alignment horizontal="left" vertical="top" wrapText="1"/>
    </xf>
    <xf numFmtId="0" fontId="6" fillId="3" borderId="2" xfId="0" applyFont="1" applyFill="1" applyBorder="1" applyAlignment="1">
      <alignment horizontal="left" vertical="top" wrapText="1"/>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8" fillId="3" borderId="1" xfId="0" applyFont="1" applyFill="1" applyBorder="1" applyAlignment="1">
      <alignment horizontal="center" vertical="center"/>
    </xf>
    <xf numFmtId="0" fontId="10" fillId="4" borderId="4"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4" borderId="32" xfId="0" applyFont="1" applyFill="1" applyBorder="1" applyAlignment="1">
      <alignment horizontal="center" vertical="center" wrapText="1"/>
    </xf>
    <xf numFmtId="0" fontId="9" fillId="0" borderId="26" xfId="0" applyFont="1" applyBorder="1" applyAlignment="1">
      <alignment horizontal="center" vertical="center" wrapText="1"/>
    </xf>
    <xf numFmtId="0" fontId="9" fillId="0" borderId="0" xfId="0" applyFont="1" applyBorder="1" applyAlignment="1">
      <alignment horizontal="center" vertical="center" wrapText="1"/>
    </xf>
    <xf numFmtId="0" fontId="10" fillId="4" borderId="10" xfId="0" applyFont="1" applyFill="1" applyBorder="1" applyAlignment="1">
      <alignment horizontal="center" vertical="center" wrapText="1"/>
    </xf>
    <xf numFmtId="0" fontId="11" fillId="2" borderId="11" xfId="0" applyFont="1" applyFill="1" applyBorder="1" applyAlignment="1">
      <alignment vertical="center" wrapText="1"/>
    </xf>
    <xf numFmtId="0" fontId="11" fillId="2" borderId="12" xfId="0" applyFont="1" applyFill="1" applyBorder="1" applyAlignment="1">
      <alignment vertical="center" wrapText="1"/>
    </xf>
    <xf numFmtId="0" fontId="12" fillId="0" borderId="16" xfId="0" applyFont="1" applyBorder="1" applyAlignment="1">
      <alignment horizontal="left" vertical="center" wrapText="1"/>
    </xf>
    <xf numFmtId="0" fontId="12" fillId="0" borderId="18" xfId="0" applyFont="1" applyBorder="1" applyAlignment="1">
      <alignment horizontal="left" vertical="center" wrapText="1"/>
    </xf>
    <xf numFmtId="0" fontId="12" fillId="0" borderId="12" xfId="0" applyFont="1" applyBorder="1" applyAlignment="1">
      <alignment horizontal="left" vertical="center" wrapText="1"/>
    </xf>
    <xf numFmtId="0" fontId="11" fillId="2" borderId="19" xfId="0" applyFont="1" applyFill="1" applyBorder="1" applyAlignment="1">
      <alignment vertical="center" wrapText="1"/>
    </xf>
    <xf numFmtId="0" fontId="11" fillId="2" borderId="20" xfId="0" applyFont="1" applyFill="1" applyBorder="1" applyAlignment="1">
      <alignment vertical="center" wrapText="1"/>
    </xf>
    <xf numFmtId="0" fontId="12" fillId="0" borderId="21" xfId="0" applyFont="1" applyBorder="1" applyAlignment="1">
      <alignment horizontal="left" vertical="center" wrapText="1"/>
    </xf>
    <xf numFmtId="0" fontId="12" fillId="0" borderId="29" xfId="0" applyFont="1" applyBorder="1" applyAlignment="1">
      <alignment horizontal="left" vertical="center" wrapText="1"/>
    </xf>
    <xf numFmtId="0" fontId="12" fillId="0" borderId="22" xfId="0" applyFont="1" applyBorder="1" applyAlignment="1">
      <alignment horizontal="left" vertical="center" wrapText="1"/>
    </xf>
    <xf numFmtId="0" fontId="12" fillId="0" borderId="12" xfId="0" applyFont="1" applyBorder="1" applyAlignment="1">
      <alignment horizontal="center" vertical="center" wrapText="1"/>
    </xf>
    <xf numFmtId="0" fontId="13" fillId="0" borderId="23" xfId="0" applyFont="1" applyBorder="1" applyAlignment="1">
      <alignment horizontal="left" vertical="top" wrapText="1"/>
    </xf>
    <xf numFmtId="0" fontId="13" fillId="0" borderId="24" xfId="0" applyFont="1" applyBorder="1" applyAlignment="1">
      <alignment horizontal="left" vertical="top" wrapText="1"/>
    </xf>
    <xf numFmtId="0" fontId="13" fillId="0" borderId="25" xfId="0" applyFont="1" applyBorder="1" applyAlignment="1">
      <alignment horizontal="left" vertical="top" wrapText="1"/>
    </xf>
    <xf numFmtId="0" fontId="13" fillId="0" borderId="26" xfId="0" applyFont="1" applyBorder="1" applyAlignment="1">
      <alignment horizontal="left" vertical="top" wrapText="1"/>
    </xf>
    <xf numFmtId="0" fontId="13" fillId="0" borderId="0" xfId="0" applyFont="1" applyBorder="1" applyAlignment="1">
      <alignment horizontal="left" vertical="top" wrapText="1"/>
    </xf>
    <xf numFmtId="0" fontId="13" fillId="0" borderId="27" xfId="0" applyFont="1" applyBorder="1" applyAlignment="1">
      <alignment horizontal="left" vertical="top" wrapText="1"/>
    </xf>
    <xf numFmtId="0" fontId="13" fillId="0" borderId="28" xfId="0" applyFont="1" applyBorder="1" applyAlignment="1">
      <alignment horizontal="left" vertical="top" wrapText="1"/>
    </xf>
    <xf numFmtId="0" fontId="13" fillId="0" borderId="1" xfId="0" applyFont="1" applyBorder="1" applyAlignment="1">
      <alignment horizontal="left" vertical="top" wrapText="1"/>
    </xf>
    <xf numFmtId="0" fontId="13" fillId="0" borderId="2" xfId="0" applyFont="1" applyBorder="1" applyAlignment="1">
      <alignment horizontal="left" vertical="top" wrapText="1"/>
    </xf>
    <xf numFmtId="0" fontId="7" fillId="0" borderId="12" xfId="0" applyFont="1" applyBorder="1" applyAlignment="1">
      <alignment horizontal="right" vertical="center" wrapText="1"/>
    </xf>
    <xf numFmtId="0" fontId="6" fillId="0" borderId="12" xfId="0" applyFont="1" applyBorder="1" applyAlignment="1">
      <alignment horizontal="center" vertical="center" wrapText="1"/>
    </xf>
    <xf numFmtId="0" fontId="11" fillId="2" borderId="16" xfId="0" applyFont="1" applyFill="1" applyBorder="1" applyAlignment="1">
      <alignment horizontal="center" vertical="center" wrapText="1"/>
    </xf>
    <xf numFmtId="0" fontId="15" fillId="0" borderId="12" xfId="0" applyFont="1" applyFill="1" applyBorder="1" applyAlignment="1">
      <alignment horizontal="right" vertical="center" wrapText="1"/>
    </xf>
  </cellXfs>
  <cellStyles count="2">
    <cellStyle name="Comma [0]" xfId="1"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xdr:colOff>
      <xdr:row>0</xdr:row>
      <xdr:rowOff>30</xdr:rowOff>
    </xdr:from>
    <xdr:to>
      <xdr:col>1</xdr:col>
      <xdr:colOff>408307</xdr:colOff>
      <xdr:row>0</xdr:row>
      <xdr:rowOff>408587</xdr:rowOff>
    </xdr:to>
    <xdr:pic>
      <xdr:nvPicPr>
        <xdr:cNvPr id="2" name="Picture 1">
          <a:extLst>
            <a:ext uri="{FF2B5EF4-FFF2-40B4-BE49-F238E27FC236}">
              <a16:creationId xmlns:a16="http://schemas.microsoft.com/office/drawing/2014/main" id="{6B699F63-AAFA-45FA-8D1B-143CC0426E7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 y="30"/>
          <a:ext cx="862323" cy="407537"/>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xdr:colOff>
      <xdr:row>0</xdr:row>
      <xdr:rowOff>20</xdr:rowOff>
    </xdr:from>
    <xdr:to>
      <xdr:col>1</xdr:col>
      <xdr:colOff>526699</xdr:colOff>
      <xdr:row>0</xdr:row>
      <xdr:rowOff>353758</xdr:rowOff>
    </xdr:to>
    <xdr:pic>
      <xdr:nvPicPr>
        <xdr:cNvPr id="2" name="Picture 1">
          <a:extLst>
            <a:ext uri="{FF2B5EF4-FFF2-40B4-BE49-F238E27FC236}">
              <a16:creationId xmlns:a16="http://schemas.microsoft.com/office/drawing/2014/main" id="{7071175D-EA5B-4709-BC18-CB4B1A0DA2C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 y="20"/>
          <a:ext cx="751056" cy="354951"/>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8"/>
  <sheetViews>
    <sheetView tabSelected="1" view="pageBreakPreview" zoomScale="70" zoomScaleNormal="58" zoomScaleSheetLayoutView="70" workbookViewId="0">
      <selection activeCell="C20" sqref="C20:G20"/>
    </sheetView>
  </sheetViews>
  <sheetFormatPr defaultColWidth="8.81640625" defaultRowHeight="13" x14ac:dyDescent="0.3"/>
  <cols>
    <col min="1" max="1" width="6.453125" style="3" customWidth="1"/>
    <col min="2" max="2" width="47.54296875" style="3" customWidth="1"/>
    <col min="3" max="4" width="57.1796875" style="25" customWidth="1"/>
    <col min="5" max="5" width="13.81640625" style="3" customWidth="1"/>
    <col min="6" max="6" width="10.453125" style="3" customWidth="1"/>
    <col min="7" max="7" width="14.81640625" style="3" customWidth="1"/>
    <col min="8" max="8" width="20.1796875" style="3" customWidth="1"/>
    <col min="9" max="9" width="35.81640625" style="3" customWidth="1"/>
    <col min="10" max="10" width="17" style="3" customWidth="1"/>
    <col min="11" max="11" width="13.81640625" style="3" customWidth="1"/>
    <col min="12" max="16384" width="8.81640625" style="3"/>
  </cols>
  <sheetData>
    <row r="1" spans="1:11" ht="48" customHeight="1" thickBot="1" x14ac:dyDescent="0.4">
      <c r="A1" s="1"/>
      <c r="B1" s="2"/>
      <c r="C1" s="44" t="s">
        <v>85</v>
      </c>
      <c r="D1" s="44"/>
      <c r="E1" s="44"/>
      <c r="F1" s="71" t="s">
        <v>37</v>
      </c>
      <c r="G1" s="71"/>
      <c r="H1" s="71"/>
      <c r="I1" s="71"/>
      <c r="J1" s="71"/>
      <c r="K1" s="72"/>
    </row>
    <row r="2" spans="1:11" ht="15.5" x14ac:dyDescent="0.3">
      <c r="A2" s="73" t="s">
        <v>0</v>
      </c>
      <c r="B2" s="74"/>
      <c r="C2" s="74"/>
      <c r="D2" s="75"/>
      <c r="E2" s="75"/>
      <c r="F2" s="75"/>
      <c r="G2" s="76"/>
      <c r="H2" s="4"/>
      <c r="I2" s="75" t="s">
        <v>1</v>
      </c>
      <c r="J2" s="51"/>
      <c r="K2" s="52"/>
    </row>
    <row r="3" spans="1:11" ht="31" x14ac:dyDescent="0.3">
      <c r="A3" s="5" t="s">
        <v>2</v>
      </c>
      <c r="B3" s="6" t="s">
        <v>3</v>
      </c>
      <c r="C3" s="26" t="s">
        <v>4</v>
      </c>
      <c r="D3" s="111" t="s">
        <v>72</v>
      </c>
      <c r="E3" s="29" t="s">
        <v>34</v>
      </c>
      <c r="F3" s="29" t="s">
        <v>35</v>
      </c>
      <c r="G3" s="27" t="s">
        <v>29</v>
      </c>
      <c r="H3" s="77" t="s">
        <v>39</v>
      </c>
      <c r="I3" s="78"/>
      <c r="J3" s="6" t="s">
        <v>31</v>
      </c>
      <c r="K3" s="7" t="s">
        <v>5</v>
      </c>
    </row>
    <row r="4" spans="1:11" ht="31" x14ac:dyDescent="0.35">
      <c r="A4" s="37">
        <v>1</v>
      </c>
      <c r="B4" s="43" t="s">
        <v>47</v>
      </c>
      <c r="C4" s="43" t="s">
        <v>48</v>
      </c>
      <c r="D4" s="110" t="s">
        <v>73</v>
      </c>
      <c r="E4" s="38" t="s">
        <v>49</v>
      </c>
      <c r="F4" s="38" t="s">
        <v>65</v>
      </c>
      <c r="G4" s="39">
        <v>300</v>
      </c>
      <c r="H4" s="69"/>
      <c r="I4" s="70"/>
      <c r="J4" s="19"/>
      <c r="K4" s="20"/>
    </row>
    <row r="5" spans="1:11" ht="46.5" x14ac:dyDescent="0.35">
      <c r="A5" s="37">
        <v>2</v>
      </c>
      <c r="B5" s="43" t="s">
        <v>50</v>
      </c>
      <c r="C5" s="43" t="s">
        <v>43</v>
      </c>
      <c r="D5" s="110" t="s">
        <v>74</v>
      </c>
      <c r="E5" s="38" t="s">
        <v>49</v>
      </c>
      <c r="F5" s="38" t="s">
        <v>65</v>
      </c>
      <c r="G5" s="39">
        <v>300</v>
      </c>
      <c r="H5" s="69"/>
      <c r="I5" s="70"/>
      <c r="J5" s="19"/>
      <c r="K5" s="20"/>
    </row>
    <row r="6" spans="1:11" ht="46.5" x14ac:dyDescent="0.35">
      <c r="A6" s="37">
        <v>3</v>
      </c>
      <c r="B6" s="43" t="s">
        <v>51</v>
      </c>
      <c r="C6" s="43" t="s">
        <v>44</v>
      </c>
      <c r="D6" s="110" t="s">
        <v>75</v>
      </c>
      <c r="E6" s="38" t="s">
        <v>49</v>
      </c>
      <c r="F6" s="38" t="s">
        <v>65</v>
      </c>
      <c r="G6" s="39">
        <v>300</v>
      </c>
      <c r="H6" s="69"/>
      <c r="I6" s="70"/>
      <c r="J6" s="19"/>
      <c r="K6" s="20"/>
    </row>
    <row r="7" spans="1:11" ht="15.5" x14ac:dyDescent="0.35">
      <c r="A7" s="37">
        <v>4</v>
      </c>
      <c r="B7" s="43" t="s">
        <v>69</v>
      </c>
      <c r="C7" s="43" t="s">
        <v>70</v>
      </c>
      <c r="D7" s="110" t="s">
        <v>76</v>
      </c>
      <c r="E7" s="38" t="s">
        <v>49</v>
      </c>
      <c r="F7" s="38" t="s">
        <v>65</v>
      </c>
      <c r="G7" s="39">
        <v>300</v>
      </c>
      <c r="H7" s="69"/>
      <c r="I7" s="70"/>
      <c r="J7" s="19"/>
      <c r="K7" s="20"/>
    </row>
    <row r="8" spans="1:11" ht="31" x14ac:dyDescent="0.35">
      <c r="A8" s="37">
        <v>5</v>
      </c>
      <c r="B8" s="43" t="s">
        <v>52</v>
      </c>
      <c r="C8" s="43" t="s">
        <v>53</v>
      </c>
      <c r="D8" s="110" t="s">
        <v>77</v>
      </c>
      <c r="E8" s="38" t="s">
        <v>49</v>
      </c>
      <c r="F8" s="38" t="s">
        <v>65</v>
      </c>
      <c r="G8" s="39">
        <v>300</v>
      </c>
      <c r="H8" s="69"/>
      <c r="I8" s="70"/>
      <c r="J8" s="19"/>
      <c r="K8" s="20"/>
    </row>
    <row r="9" spans="1:11" ht="15.5" x14ac:dyDescent="0.35">
      <c r="A9" s="37">
        <v>6</v>
      </c>
      <c r="B9" s="43" t="s">
        <v>45</v>
      </c>
      <c r="C9" s="43" t="s">
        <v>54</v>
      </c>
      <c r="D9" s="110" t="s">
        <v>78</v>
      </c>
      <c r="E9" s="38" t="s">
        <v>49</v>
      </c>
      <c r="F9" s="38" t="s">
        <v>65</v>
      </c>
      <c r="G9" s="39">
        <v>300</v>
      </c>
      <c r="H9" s="69"/>
      <c r="I9" s="70"/>
      <c r="J9" s="19"/>
      <c r="K9" s="20"/>
    </row>
    <row r="10" spans="1:11" ht="15.5" x14ac:dyDescent="0.35">
      <c r="A10" s="37">
        <v>7</v>
      </c>
      <c r="B10" s="43" t="s">
        <v>46</v>
      </c>
      <c r="C10" s="43" t="s">
        <v>87</v>
      </c>
      <c r="D10" s="110" t="s">
        <v>79</v>
      </c>
      <c r="E10" s="38" t="s">
        <v>49</v>
      </c>
      <c r="F10" s="38" t="s">
        <v>66</v>
      </c>
      <c r="G10" s="39">
        <v>300</v>
      </c>
      <c r="H10" s="69"/>
      <c r="I10" s="70"/>
      <c r="J10" s="19"/>
      <c r="K10" s="20"/>
    </row>
    <row r="11" spans="1:11" ht="15.5" x14ac:dyDescent="0.35">
      <c r="A11" s="37">
        <v>8</v>
      </c>
      <c r="B11" s="43" t="s">
        <v>57</v>
      </c>
      <c r="C11" s="43" t="s">
        <v>55</v>
      </c>
      <c r="D11" s="110" t="s">
        <v>80</v>
      </c>
      <c r="E11" s="38" t="s">
        <v>49</v>
      </c>
      <c r="F11" s="38" t="s">
        <v>67</v>
      </c>
      <c r="G11" s="39">
        <v>300</v>
      </c>
      <c r="H11" s="69"/>
      <c r="I11" s="70"/>
      <c r="J11" s="19"/>
      <c r="K11" s="20"/>
    </row>
    <row r="12" spans="1:11" ht="15.5" x14ac:dyDescent="0.35">
      <c r="A12" s="37">
        <v>9</v>
      </c>
      <c r="B12" s="43" t="s">
        <v>58</v>
      </c>
      <c r="C12" s="43" t="s">
        <v>56</v>
      </c>
      <c r="D12" s="110" t="s">
        <v>81</v>
      </c>
      <c r="E12" s="38" t="s">
        <v>49</v>
      </c>
      <c r="F12" s="38" t="s">
        <v>36</v>
      </c>
      <c r="G12" s="40">
        <v>30</v>
      </c>
      <c r="H12" s="69"/>
      <c r="I12" s="70"/>
      <c r="J12" s="19"/>
      <c r="K12" s="20"/>
    </row>
    <row r="13" spans="1:11" ht="31" x14ac:dyDescent="0.35">
      <c r="A13" s="37">
        <v>10</v>
      </c>
      <c r="B13" s="43" t="s">
        <v>59</v>
      </c>
      <c r="C13" s="43" t="s">
        <v>60</v>
      </c>
      <c r="D13" s="110" t="s">
        <v>82</v>
      </c>
      <c r="E13" s="38" t="s">
        <v>49</v>
      </c>
      <c r="F13" s="38" t="s">
        <v>65</v>
      </c>
      <c r="G13" s="40">
        <v>30</v>
      </c>
      <c r="H13" s="69"/>
      <c r="I13" s="70"/>
      <c r="J13" s="19"/>
      <c r="K13" s="20"/>
    </row>
    <row r="14" spans="1:11" ht="15.5" x14ac:dyDescent="0.35">
      <c r="A14" s="37">
        <v>11</v>
      </c>
      <c r="B14" s="43" t="s">
        <v>61</v>
      </c>
      <c r="C14" s="43" t="s">
        <v>62</v>
      </c>
      <c r="D14" s="110" t="s">
        <v>83</v>
      </c>
      <c r="E14" s="38" t="s">
        <v>49</v>
      </c>
      <c r="F14" s="38" t="s">
        <v>65</v>
      </c>
      <c r="G14" s="40">
        <v>300</v>
      </c>
      <c r="H14" s="69"/>
      <c r="I14" s="70"/>
      <c r="J14" s="19"/>
      <c r="K14" s="20"/>
    </row>
    <row r="15" spans="1:11" ht="47" thickBot="1" x14ac:dyDescent="0.4">
      <c r="A15" s="37">
        <v>12</v>
      </c>
      <c r="B15" s="43" t="s">
        <v>64</v>
      </c>
      <c r="C15" s="43" t="s">
        <v>63</v>
      </c>
      <c r="D15" s="110" t="s">
        <v>84</v>
      </c>
      <c r="E15" s="38" t="s">
        <v>49</v>
      </c>
      <c r="F15" s="38" t="s">
        <v>68</v>
      </c>
      <c r="G15" s="40">
        <v>300</v>
      </c>
      <c r="H15" s="69"/>
      <c r="I15" s="70"/>
      <c r="J15" s="19"/>
      <c r="K15" s="20"/>
    </row>
    <row r="16" spans="1:11" ht="15.5" x14ac:dyDescent="0.3">
      <c r="A16" s="50" t="s">
        <v>0</v>
      </c>
      <c r="B16" s="51"/>
      <c r="C16" s="51"/>
      <c r="D16" s="51"/>
      <c r="E16" s="51"/>
      <c r="F16" s="51"/>
      <c r="G16" s="52"/>
      <c r="H16" s="50" t="s">
        <v>1</v>
      </c>
      <c r="I16" s="51"/>
      <c r="J16" s="51"/>
      <c r="K16" s="52"/>
    </row>
    <row r="17" spans="1:11" ht="46.5" x14ac:dyDescent="0.3">
      <c r="A17" s="53" t="s">
        <v>32</v>
      </c>
      <c r="B17" s="54"/>
      <c r="C17" s="47" t="s">
        <v>33</v>
      </c>
      <c r="D17" s="48"/>
      <c r="E17" s="48"/>
      <c r="F17" s="48"/>
      <c r="G17" s="49"/>
      <c r="H17" s="8" t="s">
        <v>6</v>
      </c>
      <c r="I17" s="47"/>
      <c r="J17" s="48"/>
      <c r="K17" s="49"/>
    </row>
    <row r="18" spans="1:11" ht="46.5" x14ac:dyDescent="0.3">
      <c r="A18" s="45" t="s">
        <v>7</v>
      </c>
      <c r="B18" s="46"/>
      <c r="C18" s="47" t="s">
        <v>30</v>
      </c>
      <c r="D18" s="48"/>
      <c r="E18" s="48"/>
      <c r="F18" s="48"/>
      <c r="G18" s="49"/>
      <c r="H18" s="8" t="s">
        <v>8</v>
      </c>
      <c r="I18" s="47"/>
      <c r="J18" s="48"/>
      <c r="K18" s="49"/>
    </row>
    <row r="19" spans="1:11" ht="31" x14ac:dyDescent="0.3">
      <c r="A19" s="45" t="s">
        <v>9</v>
      </c>
      <c r="B19" s="46"/>
      <c r="C19" s="47" t="s">
        <v>71</v>
      </c>
      <c r="D19" s="48"/>
      <c r="E19" s="48"/>
      <c r="F19" s="48"/>
      <c r="G19" s="49"/>
      <c r="H19" s="8" t="s">
        <v>10</v>
      </c>
      <c r="I19" s="47"/>
      <c r="J19" s="48"/>
      <c r="K19" s="49"/>
    </row>
    <row r="20" spans="1:11" ht="31.5" thickBot="1" x14ac:dyDescent="0.35">
      <c r="A20" s="55" t="s">
        <v>11</v>
      </c>
      <c r="B20" s="56"/>
      <c r="C20" s="57" t="s">
        <v>40</v>
      </c>
      <c r="D20" s="58"/>
      <c r="E20" s="58"/>
      <c r="F20" s="58"/>
      <c r="G20" s="59"/>
      <c r="H20" s="8" t="s">
        <v>42</v>
      </c>
      <c r="I20" s="47"/>
      <c r="J20" s="48"/>
      <c r="K20" s="49"/>
    </row>
    <row r="21" spans="1:11" ht="45" customHeight="1" x14ac:dyDescent="0.3">
      <c r="A21" s="60" t="s">
        <v>86</v>
      </c>
      <c r="B21" s="61"/>
      <c r="C21" s="61"/>
      <c r="D21" s="61"/>
      <c r="E21" s="61"/>
      <c r="F21" s="61"/>
      <c r="G21" s="62"/>
      <c r="H21" s="9" t="s">
        <v>12</v>
      </c>
      <c r="I21" s="47"/>
      <c r="J21" s="48"/>
      <c r="K21" s="49"/>
    </row>
    <row r="22" spans="1:11" ht="39" customHeight="1" x14ac:dyDescent="0.3">
      <c r="A22" s="63"/>
      <c r="B22" s="64"/>
      <c r="C22" s="64"/>
      <c r="D22" s="64"/>
      <c r="E22" s="64"/>
      <c r="F22" s="64"/>
      <c r="G22" s="65"/>
      <c r="H22" s="9" t="s">
        <v>13</v>
      </c>
      <c r="I22" s="47"/>
      <c r="J22" s="48"/>
      <c r="K22" s="49"/>
    </row>
    <row r="23" spans="1:11" ht="28.5" customHeight="1" x14ac:dyDescent="0.3">
      <c r="A23" s="63"/>
      <c r="B23" s="64"/>
      <c r="C23" s="64"/>
      <c r="D23" s="64"/>
      <c r="E23" s="64"/>
      <c r="F23" s="64"/>
      <c r="G23" s="65"/>
      <c r="H23" s="9" t="s">
        <v>14</v>
      </c>
      <c r="I23" s="10"/>
      <c r="J23" s="11" t="s">
        <v>15</v>
      </c>
      <c r="K23" s="12"/>
    </row>
    <row r="24" spans="1:11" ht="26.5" customHeight="1" x14ac:dyDescent="0.3">
      <c r="A24" s="63"/>
      <c r="B24" s="64"/>
      <c r="C24" s="64"/>
      <c r="D24" s="64"/>
      <c r="E24" s="64"/>
      <c r="F24" s="64"/>
      <c r="G24" s="65"/>
      <c r="H24" s="9" t="s">
        <v>16</v>
      </c>
      <c r="I24" s="10"/>
      <c r="J24" s="11" t="s">
        <v>17</v>
      </c>
      <c r="K24" s="12"/>
    </row>
    <row r="25" spans="1:11" ht="79.5" customHeight="1" x14ac:dyDescent="0.3">
      <c r="A25" s="63"/>
      <c r="B25" s="64"/>
      <c r="C25" s="64"/>
      <c r="D25" s="64"/>
      <c r="E25" s="64"/>
      <c r="F25" s="64"/>
      <c r="G25" s="65"/>
      <c r="H25" s="9" t="s">
        <v>18</v>
      </c>
      <c r="I25" s="47"/>
      <c r="J25" s="48"/>
      <c r="K25" s="49"/>
    </row>
    <row r="26" spans="1:11" ht="15.5" x14ac:dyDescent="0.3">
      <c r="A26" s="63"/>
      <c r="B26" s="64"/>
      <c r="C26" s="64"/>
      <c r="D26" s="64"/>
      <c r="E26" s="64"/>
      <c r="F26" s="64"/>
      <c r="G26" s="65"/>
      <c r="H26" s="9" t="s">
        <v>19</v>
      </c>
      <c r="I26" s="47"/>
      <c r="J26" s="48"/>
      <c r="K26" s="49"/>
    </row>
    <row r="27" spans="1:11" ht="15.5" x14ac:dyDescent="0.3">
      <c r="A27" s="63"/>
      <c r="B27" s="64"/>
      <c r="C27" s="64"/>
      <c r="D27" s="64"/>
      <c r="E27" s="64"/>
      <c r="F27" s="64"/>
      <c r="G27" s="65"/>
      <c r="H27" s="9" t="s">
        <v>20</v>
      </c>
      <c r="I27" s="47"/>
      <c r="J27" s="48"/>
      <c r="K27" s="49"/>
    </row>
    <row r="28" spans="1:11" ht="36.65" customHeight="1" thickBot="1" x14ac:dyDescent="0.35">
      <c r="A28" s="66"/>
      <c r="B28" s="67"/>
      <c r="C28" s="67"/>
      <c r="D28" s="67"/>
      <c r="E28" s="67"/>
      <c r="F28" s="67"/>
      <c r="G28" s="68"/>
      <c r="H28" s="13" t="s">
        <v>21</v>
      </c>
      <c r="I28" s="57"/>
      <c r="J28" s="58"/>
      <c r="K28" s="59"/>
    </row>
  </sheetData>
  <protectedRanges>
    <protectedRange sqref="C1:D1 A21 I23:I24 K23:K24 I25:K28 J5:K15 I17:K22 G17:G20 C17:D20 G12:G15" name="Område1"/>
    <protectedRange sqref="E16:F17 E1" name="Område1_3"/>
    <protectedRange sqref="F4:F15" name="Område1_1_2"/>
    <protectedRange sqref="B4:D15" name="Område1_2"/>
  </protectedRanges>
  <autoFilter ref="A3:L15">
    <filterColumn colId="7" showButton="0"/>
  </autoFilter>
  <sortState ref="B5:B12">
    <sortCondition ref="B5:B12"/>
  </sortState>
  <mergeCells count="38">
    <mergeCell ref="H9:I9"/>
    <mergeCell ref="H10:I10"/>
    <mergeCell ref="H11:I11"/>
    <mergeCell ref="A2:G2"/>
    <mergeCell ref="I2:K2"/>
    <mergeCell ref="H3:I3"/>
    <mergeCell ref="H4:I4"/>
    <mergeCell ref="H5:I5"/>
    <mergeCell ref="H6:I6"/>
    <mergeCell ref="A21:G28"/>
    <mergeCell ref="I21:K21"/>
    <mergeCell ref="I22:K22"/>
    <mergeCell ref="I25:K25"/>
    <mergeCell ref="I26:K26"/>
    <mergeCell ref="I27:K27"/>
    <mergeCell ref="I28:K28"/>
    <mergeCell ref="A19:B19"/>
    <mergeCell ref="C19:G19"/>
    <mergeCell ref="I19:K19"/>
    <mergeCell ref="A20:B20"/>
    <mergeCell ref="C20:G20"/>
    <mergeCell ref="I20:K20"/>
    <mergeCell ref="C1:E1"/>
    <mergeCell ref="A18:B18"/>
    <mergeCell ref="C18:G18"/>
    <mergeCell ref="I18:K18"/>
    <mergeCell ref="A16:G16"/>
    <mergeCell ref="H16:K16"/>
    <mergeCell ref="A17:B17"/>
    <mergeCell ref="C17:G17"/>
    <mergeCell ref="I17:K17"/>
    <mergeCell ref="H12:I12"/>
    <mergeCell ref="H13:I13"/>
    <mergeCell ref="H14:I14"/>
    <mergeCell ref="H15:I15"/>
    <mergeCell ref="F1:K1"/>
    <mergeCell ref="H7:I7"/>
    <mergeCell ref="H8:I8"/>
  </mergeCells>
  <printOptions horizontalCentered="1"/>
  <pageMargins left="0.43307086614173229" right="0.43307086614173229" top="0.51181102362204722" bottom="0.51181102362204722" header="0.31496062992125984" footer="0.31496062992125984"/>
  <pageSetup paperSize="9" scale="46" fitToHeight="0" orientation="landscape" r:id="rId1"/>
  <headerFooter>
    <oddHeader>&amp;C&amp;18Annex A.1 - DRC TECHNICAL BID FORM FOR GOODS</oddHeader>
    <oddFooter>&amp;LCT PROCUREMENT 06_and 37_ANNEX A - DRC Bid Form for GOODS 
Date: 01-01-2018 •  Valid from: 01-01-2018&amp;CPage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8"/>
  <sheetViews>
    <sheetView zoomScale="89" zoomScaleNormal="89" workbookViewId="0">
      <selection activeCell="A23" sqref="A23:G28"/>
    </sheetView>
  </sheetViews>
  <sheetFormatPr defaultColWidth="8.81640625" defaultRowHeight="13" x14ac:dyDescent="0.3"/>
  <cols>
    <col min="1" max="1" width="3.1796875" style="3" customWidth="1"/>
    <col min="2" max="2" width="28.453125" style="3" customWidth="1"/>
    <col min="3" max="4" width="36.81640625" style="3" customWidth="1"/>
    <col min="5" max="5" width="13.81640625" style="3" customWidth="1"/>
    <col min="6" max="7" width="10.453125" style="3" customWidth="1"/>
    <col min="8" max="8" width="36.1796875" style="3" customWidth="1"/>
    <col min="9" max="9" width="22.81640625" style="3" customWidth="1"/>
    <col min="10" max="10" width="17.453125" style="3" customWidth="1"/>
    <col min="11" max="26" width="8.81640625" style="30"/>
    <col min="27" max="16384" width="8.81640625" style="3"/>
  </cols>
  <sheetData>
    <row r="1" spans="1:26" ht="40" customHeight="1" thickBot="1" x14ac:dyDescent="0.35">
      <c r="A1" s="14"/>
      <c r="B1" s="15"/>
      <c r="C1" s="79" t="str">
        <f>'Annex A.1 Bid Form (Technical) '!C1:J1</f>
        <v>ITB reference number: RFP-SDN-KRT-2022-009 Materials for Cheese Making Training and start-up.</v>
      </c>
      <c r="D1" s="79"/>
      <c r="E1" s="79"/>
      <c r="F1" s="79"/>
      <c r="G1" s="79"/>
      <c r="H1" s="79"/>
      <c r="I1" s="79"/>
      <c r="J1" s="42" t="s">
        <v>38</v>
      </c>
    </row>
    <row r="2" spans="1:26" x14ac:dyDescent="0.3">
      <c r="A2" s="80" t="s">
        <v>0</v>
      </c>
      <c r="B2" s="81"/>
      <c r="C2" s="81"/>
      <c r="D2" s="82"/>
      <c r="E2" s="82"/>
      <c r="F2" s="82"/>
      <c r="G2" s="83"/>
      <c r="H2" s="84" t="s">
        <v>1</v>
      </c>
      <c r="I2" s="85"/>
      <c r="J2" s="86"/>
    </row>
    <row r="3" spans="1:26" ht="26" x14ac:dyDescent="0.3">
      <c r="A3" s="16" t="s">
        <v>2</v>
      </c>
      <c r="B3" s="17" t="s">
        <v>3</v>
      </c>
      <c r="C3" s="17" t="s">
        <v>4</v>
      </c>
      <c r="D3" s="112" t="str">
        <f>'Annex A.1 Bid Form (Technical) '!D3</f>
        <v>المواد و الوصف</v>
      </c>
      <c r="E3" s="29" t="s">
        <v>34</v>
      </c>
      <c r="F3" s="29" t="s">
        <v>35</v>
      </c>
      <c r="G3" s="18" t="s">
        <v>29</v>
      </c>
      <c r="H3" s="16" t="s">
        <v>5</v>
      </c>
      <c r="I3" s="17" t="s">
        <v>22</v>
      </c>
      <c r="J3" s="18" t="s">
        <v>23</v>
      </c>
    </row>
    <row r="4" spans="1:26" s="28" customFormat="1" ht="21" x14ac:dyDescent="0.35">
      <c r="A4" s="32">
        <f>'Annex A.1 Bid Form (Technical) '!A4</f>
        <v>1</v>
      </c>
      <c r="B4" s="28" t="str">
        <f>'Annex A.1 Bid Form (Technical) '!B4</f>
        <v>Cheese Pots</v>
      </c>
      <c r="C4" s="28" t="str">
        <f>'Annex A.1 Bid Form (Technical) '!C4</f>
        <v>Stainless steel pot (cheese pot) 
16 lt capacity</v>
      </c>
      <c r="D4" s="113" t="str">
        <f>'Annex A.1 Bid Form (Technical) '!D4</f>
        <v>حلة نيكل كبيرة ذات غطاء محكم سعة 16 لتر</v>
      </c>
      <c r="E4" s="28" t="str">
        <f>'Annex A.1 Bid Form (Technical) '!E4</f>
        <v>NRT</v>
      </c>
      <c r="F4" s="28" t="str">
        <f>'Annex A.1 Bid Form (Technical) '!F4</f>
        <v>PCs</v>
      </c>
      <c r="G4" s="28">
        <f>'Annex A.1 Bid Form (Technical) '!G4</f>
        <v>300</v>
      </c>
      <c r="J4" s="33"/>
      <c r="K4" s="31"/>
      <c r="L4" s="31"/>
      <c r="M4" s="31"/>
      <c r="N4" s="31"/>
      <c r="O4" s="31"/>
      <c r="P4" s="31"/>
      <c r="Q4" s="31"/>
      <c r="R4" s="31"/>
      <c r="S4" s="31"/>
      <c r="T4" s="31"/>
      <c r="U4" s="31"/>
      <c r="V4" s="31"/>
      <c r="W4" s="31"/>
      <c r="X4" s="31"/>
      <c r="Y4" s="31"/>
      <c r="Z4" s="31"/>
    </row>
    <row r="5" spans="1:26" s="28" customFormat="1" ht="31.5" x14ac:dyDescent="0.35">
      <c r="A5" s="32">
        <f>'Annex A.1 Bid Form (Technical) '!A5</f>
        <v>2</v>
      </c>
      <c r="B5" s="28" t="str">
        <f>'Annex A.1 Bid Form (Technical) '!B5</f>
        <v>Cooking Pots</v>
      </c>
      <c r="C5" s="28" t="str">
        <f>'Annex A.1 Bid Form (Technical) '!C5</f>
        <v>Stainless cooking pot with lid
Type: Aluminum cooking pot with Lid
Size: 8 Litres</v>
      </c>
      <c r="D5" s="113" t="str">
        <f>'Annex A.1 Bid Form (Technical) '!D5</f>
        <v xml:space="preserve">حلة نيكل متوسطة ذات غطاء محكم 8 لتر </v>
      </c>
      <c r="E5" s="28" t="str">
        <f>'Annex A.1 Bid Form (Technical) '!E5</f>
        <v>NRT</v>
      </c>
      <c r="F5" s="28" t="str">
        <f>'Annex A.1 Bid Form (Technical) '!F5</f>
        <v>PCs</v>
      </c>
      <c r="G5" s="28">
        <f>'Annex A.1 Bid Form (Technical) '!G5</f>
        <v>300</v>
      </c>
      <c r="J5" s="33"/>
      <c r="K5" s="31"/>
      <c r="L5" s="31"/>
      <c r="M5" s="31"/>
      <c r="N5" s="31"/>
      <c r="O5" s="31"/>
      <c r="P5" s="31"/>
      <c r="Q5" s="31"/>
      <c r="R5" s="31"/>
      <c r="S5" s="31"/>
      <c r="T5" s="31"/>
      <c r="U5" s="31"/>
      <c r="V5" s="31"/>
      <c r="W5" s="31"/>
      <c r="X5" s="31"/>
      <c r="Y5" s="31"/>
      <c r="Z5" s="31"/>
    </row>
    <row r="6" spans="1:26" s="28" customFormat="1" ht="67" customHeight="1" x14ac:dyDescent="0.35">
      <c r="A6" s="32">
        <f>'Annex A.1 Bid Form (Technical) '!A6</f>
        <v>3</v>
      </c>
      <c r="B6" s="28" t="str">
        <f>'Annex A.1 Bid Form (Technical) '!B6</f>
        <v>Curd/kitchen knife</v>
      </c>
      <c r="C6" s="28" t="str">
        <f>'Annex A.1 Bid Form (Technical) '!C6</f>
        <v>Curd/kitchen knife
Type: stainless steel, with wooden handle
Size: 8"</v>
      </c>
      <c r="D6" s="113" t="str">
        <f>'Annex A.1 Bid Form (Technical) '!D6</f>
        <v xml:space="preserve">سكين طويلة مستوية لتقطيع الجبن            </v>
      </c>
      <c r="E6" s="28" t="str">
        <f>'Annex A.1 Bid Form (Technical) '!E6</f>
        <v>NRT</v>
      </c>
      <c r="F6" s="28" t="str">
        <f>'Annex A.1 Bid Form (Technical) '!F6</f>
        <v>PCs</v>
      </c>
      <c r="G6" s="28">
        <f>'Annex A.1 Bid Form (Technical) '!G6</f>
        <v>300</v>
      </c>
      <c r="J6" s="33"/>
      <c r="K6" s="31"/>
      <c r="L6" s="31"/>
      <c r="M6" s="31"/>
      <c r="N6" s="31"/>
      <c r="O6" s="31"/>
      <c r="P6" s="31"/>
      <c r="Q6" s="31"/>
      <c r="R6" s="31"/>
      <c r="S6" s="31"/>
      <c r="T6" s="31"/>
      <c r="U6" s="31"/>
      <c r="V6" s="31"/>
      <c r="W6" s="31"/>
      <c r="X6" s="31"/>
      <c r="Y6" s="31"/>
      <c r="Z6" s="31"/>
    </row>
    <row r="7" spans="1:26" s="28" customFormat="1" ht="67" customHeight="1" x14ac:dyDescent="0.35">
      <c r="A7" s="32">
        <f>'Annex A.1 Bid Form (Technical) '!A7</f>
        <v>4</v>
      </c>
      <c r="B7" s="28" t="str">
        <f>'Annex A.1 Bid Form (Technical) '!B7</f>
        <v xml:space="preserve">Colander </v>
      </c>
      <c r="C7" s="28" t="str">
        <f>'Annex A.1 Bid Form (Technical) '!C7</f>
        <v>Big size</v>
      </c>
      <c r="D7" s="113" t="str">
        <f>'Annex A.1 Bid Form (Technical) '!D7</f>
        <v xml:space="preserve">مصفة كبيرة   </v>
      </c>
      <c r="E7" s="28" t="str">
        <f>'Annex A.1 Bid Form (Technical) '!E7</f>
        <v>NRT</v>
      </c>
      <c r="F7" s="28" t="str">
        <f>'Annex A.1 Bid Form (Technical) '!F7</f>
        <v>PCs</v>
      </c>
      <c r="G7" s="28">
        <f>'Annex A.1 Bid Form (Technical) '!G7</f>
        <v>300</v>
      </c>
      <c r="J7" s="33"/>
      <c r="K7" s="31"/>
      <c r="L7" s="31"/>
      <c r="M7" s="31"/>
      <c r="N7" s="31"/>
      <c r="O7" s="31"/>
      <c r="P7" s="31"/>
      <c r="Q7" s="31"/>
      <c r="R7" s="31"/>
      <c r="S7" s="31"/>
      <c r="T7" s="31"/>
      <c r="U7" s="31"/>
      <c r="V7" s="31"/>
      <c r="W7" s="31"/>
      <c r="X7" s="31"/>
      <c r="Y7" s="31"/>
      <c r="Z7" s="31"/>
    </row>
    <row r="8" spans="1:26" s="28" customFormat="1" ht="67" customHeight="1" x14ac:dyDescent="0.35">
      <c r="A8" s="32">
        <f>'Annex A.1 Bid Form (Technical) '!A8</f>
        <v>5</v>
      </c>
      <c r="B8" s="28" t="str">
        <f>'Annex A.1 Bid Form (Technical) '!B8</f>
        <v>Cheese molds</v>
      </c>
      <c r="C8" s="28" t="str">
        <f>'Annex A.1 Bid Form (Technical) '!C8</f>
        <v>Plastic, 
2 kgs capacity</v>
      </c>
      <c r="D8" s="113" t="str">
        <f>'Annex A.1 Bid Form (Technical) '!D8</f>
        <v>قوالب الجبنة ( بلاستيك سعة 2 كيلو</v>
      </c>
      <c r="E8" s="28" t="str">
        <f>'Annex A.1 Bid Form (Technical) '!E8</f>
        <v>NRT</v>
      </c>
      <c r="F8" s="28" t="str">
        <f>'Annex A.1 Bid Form (Technical) '!F8</f>
        <v>PCs</v>
      </c>
      <c r="G8" s="28">
        <f>'Annex A.1 Bid Form (Technical) '!G8</f>
        <v>300</v>
      </c>
      <c r="J8" s="33"/>
      <c r="K8" s="31"/>
      <c r="L8" s="31"/>
      <c r="M8" s="31"/>
      <c r="N8" s="31"/>
      <c r="O8" s="31"/>
      <c r="P8" s="31"/>
      <c r="Q8" s="31"/>
      <c r="R8" s="31"/>
      <c r="S8" s="31"/>
      <c r="T8" s="31"/>
      <c r="U8" s="31"/>
      <c r="V8" s="31"/>
      <c r="W8" s="31"/>
      <c r="X8" s="31"/>
      <c r="Y8" s="31"/>
      <c r="Z8" s="31"/>
    </row>
    <row r="9" spans="1:26" s="28" customFormat="1" ht="67" customHeight="1" x14ac:dyDescent="0.35">
      <c r="A9" s="32">
        <f>'Annex A.1 Bid Form (Technical) '!A9</f>
        <v>6</v>
      </c>
      <c r="B9" s="28" t="str">
        <f>'Annex A.1 Bid Form (Technical) '!B9</f>
        <v>Cheese cloth 2 meter</v>
      </c>
      <c r="C9" s="28" t="str">
        <f>'Annex A.1 Bid Form (Technical) '!C9</f>
        <v>2 meter</v>
      </c>
      <c r="D9" s="113" t="str">
        <f>'Annex A.1 Bid Form (Technical) '!D9</f>
        <v>قماش جبني لتصفية جبنة 2مترلكل شخص(300 قطعة لكل قطعة 2 متر)</v>
      </c>
      <c r="E9" s="28" t="str">
        <f>'Annex A.1 Bid Form (Technical) '!E9</f>
        <v>NRT</v>
      </c>
      <c r="F9" s="28" t="str">
        <f>'Annex A.1 Bid Form (Technical) '!F9</f>
        <v>PCs</v>
      </c>
      <c r="G9" s="28">
        <f>'Annex A.1 Bid Form (Technical) '!G9</f>
        <v>300</v>
      </c>
      <c r="J9" s="33"/>
      <c r="K9" s="31"/>
      <c r="L9" s="31"/>
      <c r="M9" s="31"/>
      <c r="N9" s="31"/>
      <c r="O9" s="31"/>
      <c r="P9" s="31"/>
      <c r="Q9" s="31"/>
      <c r="R9" s="31"/>
      <c r="S9" s="31"/>
      <c r="T9" s="31"/>
      <c r="U9" s="31"/>
      <c r="V9" s="31"/>
      <c r="W9" s="31"/>
      <c r="X9" s="31"/>
      <c r="Y9" s="31"/>
      <c r="Z9" s="31"/>
    </row>
    <row r="10" spans="1:26" s="28" customFormat="1" ht="67" customHeight="1" x14ac:dyDescent="0.35">
      <c r="A10" s="32">
        <f>'Annex A.1 Bid Form (Technical) '!A10</f>
        <v>7</v>
      </c>
      <c r="B10" s="28" t="str">
        <f>'Annex A.1 Bid Form (Technical) '!B10</f>
        <v>Gloves</v>
      </c>
      <c r="C10" s="28" t="str">
        <f>'Annex A.1 Bid Form (Technical) '!C10</f>
        <v xml:space="preserve">Medium </v>
      </c>
      <c r="D10" s="113" t="str">
        <f>'Annex A.1 Bid Form (Technical) '!D10</f>
        <v xml:space="preserve">جونتات( 300 جوز) </v>
      </c>
      <c r="E10" s="28" t="str">
        <f>'Annex A.1 Bid Form (Technical) '!E10</f>
        <v>NRT</v>
      </c>
      <c r="F10" s="28" t="str">
        <f>'Annex A.1 Bid Form (Technical) '!F10</f>
        <v>Set</v>
      </c>
      <c r="G10" s="28">
        <f>'Annex A.1 Bid Form (Technical) '!G10</f>
        <v>300</v>
      </c>
      <c r="J10" s="33"/>
      <c r="K10" s="31"/>
      <c r="L10" s="31"/>
      <c r="M10" s="31"/>
      <c r="N10" s="31"/>
      <c r="O10" s="31"/>
      <c r="P10" s="31"/>
      <c r="Q10" s="31"/>
      <c r="R10" s="31"/>
      <c r="S10" s="31"/>
      <c r="T10" s="31"/>
      <c r="U10" s="31"/>
      <c r="V10" s="31"/>
      <c r="W10" s="31"/>
      <c r="X10" s="31"/>
      <c r="Y10" s="31"/>
      <c r="Z10" s="31"/>
    </row>
    <row r="11" spans="1:26" s="28" customFormat="1" ht="67" customHeight="1" x14ac:dyDescent="0.35">
      <c r="A11" s="32">
        <f>'Annex A.1 Bid Form (Technical) '!A11</f>
        <v>8</v>
      </c>
      <c r="B11" s="28" t="str">
        <f>'Annex A.1 Bid Form (Technical) '!B11</f>
        <v>Rennet</v>
      </c>
      <c r="C11" s="28" t="str">
        <f>'Annex A.1 Bid Form (Technical) '!C11</f>
        <v>1,000 tablets per pack</v>
      </c>
      <c r="D11" s="113" t="str">
        <f>'Annex A.1 Bid Form (Technical) '!D11</f>
        <v xml:space="preserve">انزيم الرنين( علبة بها 1000حبة </v>
      </c>
      <c r="E11" s="28" t="str">
        <f>'Annex A.1 Bid Form (Technical) '!E11</f>
        <v>NRT</v>
      </c>
      <c r="F11" s="28" t="str">
        <f>'Annex A.1 Bid Form (Technical) '!F11</f>
        <v>Pack</v>
      </c>
      <c r="G11" s="28">
        <f>'Annex A.1 Bid Form (Technical) '!G11</f>
        <v>300</v>
      </c>
      <c r="J11" s="33"/>
      <c r="K11" s="31"/>
      <c r="L11" s="31"/>
      <c r="M11" s="31"/>
      <c r="N11" s="31"/>
      <c r="O11" s="31"/>
      <c r="P11" s="31"/>
      <c r="Q11" s="31"/>
      <c r="R11" s="31"/>
      <c r="S11" s="31"/>
      <c r="T11" s="31"/>
      <c r="U11" s="31"/>
      <c r="V11" s="31"/>
      <c r="W11" s="31"/>
      <c r="X11" s="31"/>
      <c r="Y11" s="31"/>
      <c r="Z11" s="31"/>
    </row>
    <row r="12" spans="1:26" s="28" customFormat="1" ht="67" customHeight="1" x14ac:dyDescent="0.35">
      <c r="A12" s="32">
        <f>'Annex A.1 Bid Form (Technical) '!A12</f>
        <v>9</v>
      </c>
      <c r="B12" s="28" t="str">
        <f>'Annex A.1 Bid Form (Technical) '!B12</f>
        <v>Salt</v>
      </c>
      <c r="C12" s="28" t="str">
        <f>'Annex A.1 Bid Form (Technical) '!C12</f>
        <v>100 gr per person</v>
      </c>
      <c r="D12" s="113" t="str">
        <f>'Annex A.1 Bid Form (Technical) '!D12</f>
        <v xml:space="preserve">ملح الطعام (300عبؤة لكل عبؤة 100جرام </v>
      </c>
      <c r="E12" s="28" t="str">
        <f>'Annex A.1 Bid Form (Technical) '!E12</f>
        <v>NRT</v>
      </c>
      <c r="F12" s="28" t="str">
        <f>'Annex A.1 Bid Form (Technical) '!F12</f>
        <v>Kg</v>
      </c>
      <c r="G12" s="28">
        <f>'Annex A.1 Bid Form (Technical) '!G12</f>
        <v>30</v>
      </c>
      <c r="J12" s="33"/>
      <c r="K12" s="31"/>
      <c r="L12" s="31"/>
      <c r="M12" s="31"/>
      <c r="N12" s="31"/>
      <c r="O12" s="31"/>
      <c r="P12" s="31"/>
      <c r="Q12" s="31"/>
      <c r="R12" s="31"/>
      <c r="S12" s="31"/>
      <c r="T12" s="31"/>
      <c r="U12" s="31"/>
      <c r="V12" s="31"/>
      <c r="W12" s="31"/>
      <c r="X12" s="31"/>
      <c r="Y12" s="31"/>
      <c r="Z12" s="31"/>
    </row>
    <row r="13" spans="1:26" s="28" customFormat="1" ht="67" customHeight="1" x14ac:dyDescent="0.35">
      <c r="A13" s="32">
        <f>'Annex A.1 Bid Form (Technical) '!A13</f>
        <v>10</v>
      </c>
      <c r="B13" s="28" t="str">
        <f>'Annex A.1 Bid Form (Technical) '!B13</f>
        <v>Wooden table</v>
      </c>
      <c r="C13" s="28" t="str">
        <f>'Annex A.1 Bid Form (Technical) '!C13</f>
        <v>Table 1x1x0.5 m 
(1 meter width and 0,5 meter hight)</v>
      </c>
      <c r="D13" s="113" t="str">
        <f>'Annex A.1 Bid Form (Technical) '!D13</f>
        <v>تربيزة خشب  عرضها متر وطولها نصف متر( 50 سنتمتر× 1متر</v>
      </c>
      <c r="E13" s="28" t="str">
        <f>'Annex A.1 Bid Form (Technical) '!E13</f>
        <v>NRT</v>
      </c>
      <c r="F13" s="28" t="str">
        <f>'Annex A.1 Bid Form (Technical) '!F13</f>
        <v>PCs</v>
      </c>
      <c r="G13" s="28">
        <f>'Annex A.1 Bid Form (Technical) '!G13</f>
        <v>30</v>
      </c>
      <c r="J13" s="33"/>
      <c r="K13" s="31"/>
      <c r="L13" s="31"/>
      <c r="M13" s="31"/>
      <c r="N13" s="31"/>
      <c r="O13" s="31"/>
      <c r="P13" s="31"/>
      <c r="Q13" s="31"/>
      <c r="R13" s="31"/>
      <c r="S13" s="31"/>
      <c r="T13" s="31"/>
      <c r="U13" s="31"/>
      <c r="V13" s="31"/>
      <c r="W13" s="31"/>
      <c r="X13" s="31"/>
      <c r="Y13" s="31"/>
      <c r="Z13" s="31"/>
    </row>
    <row r="14" spans="1:26" s="28" customFormat="1" ht="67" customHeight="1" x14ac:dyDescent="0.35">
      <c r="A14" s="32">
        <f>'Annex A.1 Bid Form (Technical) '!A14</f>
        <v>11</v>
      </c>
      <c r="B14" s="28" t="str">
        <f>'Annex A.1 Bid Form (Technical) '!B14</f>
        <v>Thermometer</v>
      </c>
      <c r="C14" s="28" t="str">
        <f>'Annex A.1 Bid Form (Technical) '!C14</f>
        <v>For food preparation</v>
      </c>
      <c r="D14" s="113" t="str">
        <f>'Annex A.1 Bid Form (Technical) '!D14</f>
        <v>جهاز قياس درجة الحرارة(ثرمومتر لقياس درجة حرارة الاطعمة خاص بالجبنة</v>
      </c>
      <c r="E14" s="28" t="str">
        <f>'Annex A.1 Bid Form (Technical) '!E14</f>
        <v>NRT</v>
      </c>
      <c r="F14" s="28" t="str">
        <f>'Annex A.1 Bid Form (Technical) '!F14</f>
        <v>PCs</v>
      </c>
      <c r="G14" s="28">
        <f>'Annex A.1 Bid Form (Technical) '!G14</f>
        <v>300</v>
      </c>
      <c r="J14" s="33"/>
      <c r="K14" s="31"/>
      <c r="L14" s="31"/>
      <c r="M14" s="31"/>
      <c r="N14" s="31"/>
      <c r="O14" s="31"/>
      <c r="P14" s="31"/>
      <c r="Q14" s="31"/>
      <c r="R14" s="31"/>
      <c r="S14" s="31"/>
      <c r="T14" s="31"/>
      <c r="U14" s="31"/>
      <c r="V14" s="31"/>
      <c r="W14" s="31"/>
      <c r="X14" s="31"/>
      <c r="Y14" s="31"/>
      <c r="Z14" s="31"/>
    </row>
    <row r="15" spans="1:26" s="28" customFormat="1" ht="67" customHeight="1" x14ac:dyDescent="0.35">
      <c r="A15" s="32">
        <f>'Annex A.1 Bid Form (Technical) '!A15</f>
        <v>12</v>
      </c>
      <c r="B15" s="28" t="str">
        <f>'Annex A.1 Bid Form (Technical) '!B15</f>
        <v>Soap</v>
      </c>
      <c r="C15" s="28" t="str">
        <f>'Annex A.1 Bid Form (Technical) '!C15</f>
        <v>antibacterial, 
liquid, 
250ml</v>
      </c>
      <c r="D15" s="113" t="str">
        <f>'Annex A.1 Bid Form (Technical) '!D15</f>
        <v xml:space="preserve"> صابون ديتول سائل عبؤة 250مل                                      </v>
      </c>
      <c r="E15" s="28" t="str">
        <f>'Annex A.1 Bid Form (Technical) '!E15</f>
        <v>NRT</v>
      </c>
      <c r="F15" s="28" t="str">
        <f>'Annex A.1 Bid Form (Technical) '!F15</f>
        <v>Bottle</v>
      </c>
      <c r="G15" s="28">
        <f>'Annex A.1 Bid Form (Technical) '!G15</f>
        <v>300</v>
      </c>
      <c r="J15" s="33"/>
      <c r="K15" s="31"/>
      <c r="L15" s="31"/>
      <c r="M15" s="31"/>
      <c r="N15" s="31"/>
      <c r="O15" s="31"/>
      <c r="P15" s="31"/>
      <c r="Q15" s="31"/>
      <c r="R15" s="31"/>
      <c r="S15" s="31"/>
      <c r="T15" s="31"/>
      <c r="U15" s="31"/>
      <c r="V15" s="31"/>
      <c r="W15" s="31"/>
      <c r="X15" s="31"/>
      <c r="Y15" s="31"/>
      <c r="Z15" s="31"/>
    </row>
    <row r="16" spans="1:26" x14ac:dyDescent="0.3">
      <c r="A16" s="87" t="s">
        <v>41</v>
      </c>
      <c r="B16" s="88"/>
      <c r="C16" s="88"/>
      <c r="D16" s="88"/>
      <c r="E16" s="88"/>
      <c r="F16" s="88"/>
      <c r="G16" s="88"/>
      <c r="H16" s="88"/>
      <c r="I16" s="21" t="s">
        <v>24</v>
      </c>
      <c r="J16" s="34">
        <f>SUM(J4:J15)</f>
        <v>0</v>
      </c>
    </row>
    <row r="17" spans="1:10" ht="26" x14ac:dyDescent="0.3">
      <c r="A17" s="87"/>
      <c r="B17" s="88"/>
      <c r="C17" s="88"/>
      <c r="D17" s="88"/>
      <c r="E17" s="88"/>
      <c r="F17" s="88"/>
      <c r="G17" s="88"/>
      <c r="H17" s="88"/>
      <c r="I17" s="22" t="s">
        <v>25</v>
      </c>
      <c r="J17" s="35"/>
    </row>
    <row r="18" spans="1:10" ht="13.5" thickBot="1" x14ac:dyDescent="0.35">
      <c r="A18" s="87"/>
      <c r="B18" s="88"/>
      <c r="C18" s="88"/>
      <c r="D18" s="88"/>
      <c r="E18" s="88"/>
      <c r="F18" s="88"/>
      <c r="G18" s="88"/>
      <c r="H18" s="88"/>
      <c r="I18" s="23" t="s">
        <v>23</v>
      </c>
      <c r="J18" s="36">
        <f>J16+J17</f>
        <v>0</v>
      </c>
    </row>
    <row r="19" spans="1:10" x14ac:dyDescent="0.3">
      <c r="A19" s="84" t="s">
        <v>0</v>
      </c>
      <c r="B19" s="85"/>
      <c r="C19" s="85"/>
      <c r="D19" s="85"/>
      <c r="E19" s="85"/>
      <c r="F19" s="85"/>
      <c r="G19" s="85"/>
      <c r="H19" s="84" t="s">
        <v>1</v>
      </c>
      <c r="I19" s="85"/>
      <c r="J19" s="89"/>
    </row>
    <row r="20" spans="1:10" ht="32.15" customHeight="1" x14ac:dyDescent="0.3">
      <c r="A20" s="90" t="s">
        <v>9</v>
      </c>
      <c r="B20" s="91"/>
      <c r="C20" s="92" t="str">
        <f>+'Annex A.1 Bid Form (Technical) '!C19</f>
        <v>Nertiti DRC Sudan, warehouse</v>
      </c>
      <c r="D20" s="93"/>
      <c r="E20" s="93"/>
      <c r="F20" s="93"/>
      <c r="G20" s="93"/>
      <c r="H20" s="24" t="s">
        <v>10</v>
      </c>
      <c r="I20" s="94"/>
      <c r="J20" s="94"/>
    </row>
    <row r="21" spans="1:10" x14ac:dyDescent="0.3">
      <c r="A21" s="90" t="s">
        <v>11</v>
      </c>
      <c r="B21" s="91"/>
      <c r="C21" s="92" t="str">
        <f>+'Annex A.1 Bid Form (Technical) '!C20</f>
        <v>90 days after closing of ITB</v>
      </c>
      <c r="D21" s="93"/>
      <c r="E21" s="93"/>
      <c r="F21" s="93"/>
      <c r="G21" s="93"/>
      <c r="H21" s="24" t="s">
        <v>42</v>
      </c>
      <c r="I21" s="94"/>
      <c r="J21" s="94"/>
    </row>
    <row r="22" spans="1:10" ht="13.5" thickBot="1" x14ac:dyDescent="0.35">
      <c r="A22" s="95" t="s">
        <v>26</v>
      </c>
      <c r="B22" s="96"/>
      <c r="C22" s="97" t="s">
        <v>88</v>
      </c>
      <c r="D22" s="98"/>
      <c r="E22" s="98"/>
      <c r="F22" s="98"/>
      <c r="G22" s="99"/>
      <c r="H22" s="24" t="s">
        <v>27</v>
      </c>
      <c r="I22" s="100"/>
      <c r="J22" s="100"/>
    </row>
    <row r="23" spans="1:10" ht="25" customHeight="1" x14ac:dyDescent="0.3">
      <c r="A23" s="101" t="str">
        <f>+'Annex A.1 Bid Form (Technical) '!A21</f>
        <v xml:space="preserve">Additional comments to bidders:
• Samples are a mandatory requirement part for this bid. Any bid without samples will be rejected. The submitted samples of non-awarded bidders may be returned to the bidder at its own cost after the award is completed. The samples of the selected bidder will remain with DRC as part of the bid, Selected quality of samples should be maintained throughout the entire duration of the contract.
Samples submitted should each be clearly marked with the same item number that is used on the DRC Bid Form (Annex A).
Sample packaging shall be clearly marked ‘Samples’ with the ITB number and the Bidder’s name etc. Samples shall be received at the same place as the ‘hard copies’ of the Bid.
</v>
      </c>
      <c r="B23" s="102"/>
      <c r="C23" s="102"/>
      <c r="D23" s="102"/>
      <c r="E23" s="102"/>
      <c r="F23" s="102"/>
      <c r="G23" s="103"/>
      <c r="H23" s="24" t="s">
        <v>12</v>
      </c>
      <c r="I23" s="94"/>
      <c r="J23" s="94"/>
    </row>
    <row r="24" spans="1:10" ht="39" customHeight="1" x14ac:dyDescent="0.3">
      <c r="A24" s="104"/>
      <c r="B24" s="105"/>
      <c r="C24" s="105"/>
      <c r="D24" s="105"/>
      <c r="E24" s="105"/>
      <c r="F24" s="105"/>
      <c r="G24" s="106"/>
      <c r="H24" s="24" t="s">
        <v>18</v>
      </c>
      <c r="I24" s="94"/>
      <c r="J24" s="94"/>
    </row>
    <row r="25" spans="1:10" ht="22.5" customHeight="1" x14ac:dyDescent="0.3">
      <c r="A25" s="104"/>
      <c r="B25" s="105"/>
      <c r="C25" s="105"/>
      <c r="D25" s="105"/>
      <c r="E25" s="105"/>
      <c r="F25" s="105"/>
      <c r="G25" s="106"/>
      <c r="H25" s="24" t="s">
        <v>19</v>
      </c>
      <c r="I25" s="94"/>
      <c r="J25" s="94"/>
    </row>
    <row r="26" spans="1:10" ht="18.649999999999999" customHeight="1" x14ac:dyDescent="0.3">
      <c r="A26" s="104"/>
      <c r="B26" s="105"/>
      <c r="C26" s="105"/>
      <c r="D26" s="105"/>
      <c r="E26" s="105"/>
      <c r="F26" s="105"/>
      <c r="G26" s="106"/>
      <c r="H26" s="24" t="s">
        <v>28</v>
      </c>
      <c r="I26" s="94"/>
      <c r="J26" s="94"/>
    </row>
    <row r="27" spans="1:10" ht="46" customHeight="1" x14ac:dyDescent="0.3">
      <c r="A27" s="104"/>
      <c r="B27" s="105"/>
      <c r="C27" s="105"/>
      <c r="D27" s="105"/>
      <c r="E27" s="105"/>
      <c r="F27" s="105"/>
      <c r="G27" s="106"/>
      <c r="H27" s="24" t="s">
        <v>20</v>
      </c>
      <c r="I27" s="94"/>
      <c r="J27" s="94"/>
    </row>
    <row r="28" spans="1:10" ht="68.5" customHeight="1" thickBot="1" x14ac:dyDescent="0.35">
      <c r="A28" s="107"/>
      <c r="B28" s="108"/>
      <c r="C28" s="108"/>
      <c r="D28" s="108"/>
      <c r="E28" s="108"/>
      <c r="F28" s="108"/>
      <c r="G28" s="109"/>
      <c r="H28" s="41" t="s">
        <v>21</v>
      </c>
      <c r="I28" s="94"/>
      <c r="J28" s="94"/>
    </row>
  </sheetData>
  <protectedRanges>
    <protectedRange sqref="J17 C1:D1 C22:D22 A23 I24:J28 I4:I15" name="Område1"/>
    <protectedRange sqref="E1:F1 E16:F19" name="Område1_3"/>
  </protectedRanges>
  <mergeCells count="22">
    <mergeCell ref="A22:B22"/>
    <mergeCell ref="C22:G22"/>
    <mergeCell ref="I22:J22"/>
    <mergeCell ref="A23:G28"/>
    <mergeCell ref="I23:J23"/>
    <mergeCell ref="I24:J24"/>
    <mergeCell ref="I25:J25"/>
    <mergeCell ref="I26:J26"/>
    <mergeCell ref="I27:J27"/>
    <mergeCell ref="I28:J28"/>
    <mergeCell ref="A20:B20"/>
    <mergeCell ref="C20:G20"/>
    <mergeCell ref="I20:J20"/>
    <mergeCell ref="A21:B21"/>
    <mergeCell ref="C21:G21"/>
    <mergeCell ref="I21:J21"/>
    <mergeCell ref="C1:I1"/>
    <mergeCell ref="A2:G2"/>
    <mergeCell ref="H2:J2"/>
    <mergeCell ref="A16:H18"/>
    <mergeCell ref="A19:G19"/>
    <mergeCell ref="H19:J19"/>
  </mergeCells>
  <printOptions horizontalCentered="1"/>
  <pageMargins left="0.70866141732283472" right="0.70866141732283472" top="0.74803149606299213" bottom="0.74803149606299213" header="0.31496062992125984" footer="0.31496062992125984"/>
  <pageSetup paperSize="9" scale="65" fitToHeight="0" orientation="landscape" r:id="rId1"/>
  <headerFooter>
    <oddHeader>&amp;C&amp;18Annex A.2 - DRC FINANCIAL BID FORM FOR GOODS</oddHeader>
    <oddFooter>&amp;LCT PROCUREMENT 06_and 37_ANNEX A - DRC Bid Form for GOODS 
Date: 01-01-2018 •  Valid from: 01-01-2018&amp;CPage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C941624FD5D7D47929B13FA95261668" ma:contentTypeVersion="11" ma:contentTypeDescription="Create a new document." ma:contentTypeScope="" ma:versionID="77acd1253c90180cf7d7a241c726b8fa">
  <xsd:schema xmlns:xsd="http://www.w3.org/2001/XMLSchema" xmlns:xs="http://www.w3.org/2001/XMLSchema" xmlns:p="http://schemas.microsoft.com/office/2006/metadata/properties" xmlns:ns2="bdc7fb2d-ca13-4f03-836f-93cd540a258d" xmlns:ns3="58b2cb87-2480-48c4-87d9-c91a31dc3494" targetNamespace="http://schemas.microsoft.com/office/2006/metadata/properties" ma:root="true" ma:fieldsID="d45da457ed90e2f224d0e11352e3237e" ns2:_="" ns3:_="">
    <xsd:import namespace="bdc7fb2d-ca13-4f03-836f-93cd540a258d"/>
    <xsd:import namespace="58b2cb87-2480-48c4-87d9-c91a31dc349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c7fb2d-ca13-4f03-836f-93cd540a25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8b2cb87-2480-48c4-87d9-c91a31dc3494"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1BF9F23-831D-4628-9941-8A2400C8F5ED}">
  <ds:schemaRefs>
    <ds:schemaRef ds:uri="http://schemas.microsoft.com/sharepoint/v3/contenttype/forms"/>
  </ds:schemaRefs>
</ds:datastoreItem>
</file>

<file path=customXml/itemProps2.xml><?xml version="1.0" encoding="utf-8"?>
<ds:datastoreItem xmlns:ds="http://schemas.openxmlformats.org/officeDocument/2006/customXml" ds:itemID="{34A5DCB1-4845-4BD0-9B56-5BC70B8E0C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c7fb2d-ca13-4f03-836f-93cd540a258d"/>
    <ds:schemaRef ds:uri="58b2cb87-2480-48c4-87d9-c91a31dc34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31199FC-4F7B-41C4-BDF6-5AA173ED8EC6}">
  <ds:schemaRef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purl.org/dc/dcmitype/"/>
    <ds:schemaRef ds:uri="http://schemas.microsoft.com/office/infopath/2007/PartnerControls"/>
    <ds:schemaRef ds:uri="http://www.w3.org/XML/1998/namespace"/>
    <ds:schemaRef ds:uri="58b2cb87-2480-48c4-87d9-c91a31dc3494"/>
    <ds:schemaRef ds:uri="bdc7fb2d-ca13-4f03-836f-93cd540a258d"/>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Annex A.1 Bid Form (Technical) </vt:lpstr>
      <vt:lpstr>Annex A.2  Bid Form (Financial)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Ludovic Cyrille Raphael Barra</dc:creator>
  <cp:lastModifiedBy>Muhammad Shoaib</cp:lastModifiedBy>
  <cp:lastPrinted>2022-02-13T06:06:20Z</cp:lastPrinted>
  <dcterms:created xsi:type="dcterms:W3CDTF">2019-02-13T20:54:56Z</dcterms:created>
  <dcterms:modified xsi:type="dcterms:W3CDTF">2022-09-18T07:38:19Z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0x0101003C941624FD5D7D47929B13FA95261668</vt:lpwstr>
  </property>
</Properties>
</file>